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225" windowWidth="9555" windowHeight="8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Лист1!$A$1:$M$49</definedName>
  </definedNames>
  <calcPr calcId="145621"/>
</workbook>
</file>

<file path=xl/calcChain.xml><?xml version="1.0" encoding="utf-8"?>
<calcChain xmlns="http://schemas.openxmlformats.org/spreadsheetml/2006/main">
  <c r="K36" i="1"/>
  <c r="L22"/>
  <c r="L36" s="1"/>
  <c r="K22"/>
  <c r="L37" l="1"/>
</calcChain>
</file>

<file path=xl/sharedStrings.xml><?xml version="1.0" encoding="utf-8"?>
<sst xmlns="http://schemas.openxmlformats.org/spreadsheetml/2006/main" count="153" uniqueCount="124">
  <si>
    <t>СПЕЦИФИКАЦИЯ</t>
  </si>
  <si>
    <t>ЛОТ</t>
  </si>
  <si>
    <t>Поставка оборудования СПД</t>
  </si>
  <si>
    <t>Отдел развития (ОР)</t>
  </si>
  <si>
    <t>№ п.п.</t>
  </si>
  <si>
    <t>Номенклатура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</si>
  <si>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</si>
  <si>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</si>
  <si>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</si>
  <si>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</si>
  <si>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</si>
  <si>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</si>
  <si>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</si>
  <si>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</si>
  <si>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</si>
  <si>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IV кв.</t>
  </si>
  <si>
    <t>Итого</t>
  </si>
  <si>
    <t>38868</t>
  </si>
  <si>
    <t>МОДУЛЬ CISCO PVDM3-128</t>
  </si>
  <si>
    <t>Модули PVDM3 поддерживаются всеми платформами маршрутизаторов Cisco 2900 и 3900 серий. Расширенная архитектура DSP имеет новый процессор обработки пакетов, оптимизированный для голосовых и видео приложений, при этом поддерживающий голосовой framework времменного разделения мультиплексирования IP (TDM-IP), используемый модулями PVDM2.</t>
  </si>
  <si>
    <t>шт</t>
  </si>
  <si>
    <t>38869</t>
  </si>
  <si>
    <t>МОДУЛЬ CISCO VWIC3-2MFT-G703</t>
  </si>
  <si>
    <t>Голосовая интерфейсная карта VWIC3-2MFT-G703 – это универсальная интерфейсная карта, которая комбинирует в себе функции как WAN интерфейса, так и голосового интерфейса (VIC). Карта VWIC3-2MFT-G703 имеет два порта, которые могут быть настроены либо в качесстве E1 голосового интерфейса, либо в качестве WAN интерфейса E1 (G703) для передачи данных. При этом один порт может работать в стандартном режиме E1 с поддержкой сигнализации, а второй порт может работать в режиме без использования сигнализации E1(G.703. Для подключения используются коннекторы RJ-45. 
Данная голосовая карта поддерживается маршрутизаторами Cisco с модели 1921 по модель 3945E.</t>
  </si>
  <si>
    <t>38836</t>
  </si>
  <si>
    <t>ТРАНСИВЕР SFP-GE-TX</t>
  </si>
  <si>
    <t>SFP трансивер для медной линии, 10/100/1000Base-T</t>
  </si>
  <si>
    <t>38972</t>
  </si>
  <si>
    <t>ТРАНСИВЕР XFP-10GLR-OC192SR</t>
  </si>
  <si>
    <t>Multirate XFP module for 10GBASE-LR and OC192 SR-1</t>
  </si>
  <si>
    <t>40241</t>
  </si>
  <si>
    <t>КОММУТАТОР CISCO ME3600X-24FS-M</t>
  </si>
  <si>
    <t>40677</t>
  </si>
  <si>
    <t>КАРТА ЛИНЕЙНАЯ WS-X6704-10GE</t>
  </si>
  <si>
    <t>41407</t>
  </si>
  <si>
    <t>МОДУЛЬ WS-X6748-SFP</t>
  </si>
  <si>
    <t>41403</t>
  </si>
  <si>
    <t>МОДУЛЬ ЛИНЕЙНЫЙ A9K-8T-L</t>
  </si>
  <si>
    <t>8-Port 10GE Low Queue Line Card, Requires XFPs</t>
  </si>
  <si>
    <t>41406</t>
  </si>
  <si>
    <t>МОДУЛЬ ПИТАНИЯ WS-CDC-2500W</t>
  </si>
  <si>
    <t>Catalyst 6000 2500W DC Power Supply</t>
  </si>
  <si>
    <t>41447</t>
  </si>
  <si>
    <t>ЛИЦЕНЗИЯ ME3600X-10G</t>
  </si>
  <si>
    <t>Лицензия ME3600X 10GE Upgrade License</t>
  </si>
  <si>
    <t>41448</t>
  </si>
  <si>
    <t>ЛИЦЕНЗИЯ ME3600X-A</t>
  </si>
  <si>
    <t>Лицензия ME3600X Advanced Metro IP Access License</t>
  </si>
  <si>
    <t>41455</t>
  </si>
  <si>
    <t>СЕРТИФИКАТ ЭЛЕКТРОННЫЙ ТЕХНИЧЕСКОЙ ПОДДЕРЖКИ CISCO SYSTEMS CON-SNT-A9K8TL</t>
  </si>
  <si>
    <t>41478</t>
  </si>
  <si>
    <t>ТРАНСИВЕР SNR-SFP+W37-20</t>
  </si>
  <si>
    <t>Оптический трансивер  SFP+ WDM 10GBASE-LR/LW, разъем LC,1330 нм,  дальность 20 км</t>
  </si>
  <si>
    <t>41479</t>
  </si>
  <si>
    <t>ТРАНСИВЕР SNR-SFP+W73-20</t>
  </si>
  <si>
    <t>Оптический трансивер  SFP+ WDM 10GBASE-LR/LW, разъем LC,1270 нм,  дальность 20 км</t>
  </si>
  <si>
    <t>41715</t>
  </si>
  <si>
    <t>КОММУТАТОР CISCO VS-C6506E-S720-10G</t>
  </si>
  <si>
    <t>42470</t>
  </si>
  <si>
    <t>КОММУТАТОР ME-3400EG-12CS-M</t>
  </si>
  <si>
    <t>Коммутатор Cisco 12*COMBO (10/100/1000 и SFP) + 4 x SFP, в комплекте с блоком питания ME34X-PWR-DC</t>
  </si>
  <si>
    <t>42512</t>
  </si>
  <si>
    <t>ТРАНСИВЕР SFP-GE-BX-1310-20-DDM</t>
  </si>
  <si>
    <t>Модуль SFP 1.25G WDM, дальность до 20км (14dB), 1310нм, с функцией DDM, одноволоконный, разъем SC</t>
  </si>
  <si>
    <t>42513</t>
  </si>
  <si>
    <t>ТРАНСИВЕР SFP-GE-BX-1550-20-DDM</t>
  </si>
  <si>
    <t>Модуль SFP 1.25G WDM, дальность до 20км (14dB), 1550нм, с функцией DDM, одноволоконный, разъем SC</t>
  </si>
  <si>
    <t>42514</t>
  </si>
  <si>
    <t>КОНВЕРТЕР ИНТЕРФЕЙСОВ XENPAK-SFP+</t>
  </si>
  <si>
    <t>Конвертер интерфейсов Xenpak в SFP+</t>
  </si>
  <si>
    <t>42515</t>
  </si>
  <si>
    <t>КОНВЕРТЕР ИНТЕРФЕЙСОВ X2-SFP+</t>
  </si>
  <si>
    <t>Конвертер интерфейсов X2 в SFP+</t>
  </si>
  <si>
    <t>42516</t>
  </si>
  <si>
    <t>ТРАНСИВЕР SFP+ 10GE-BX-1270-40</t>
  </si>
  <si>
    <t>Трансивер SFP+ WDM, дальность до 40км (16dB), 1270нм, одноволокрнный, разъем LC</t>
  </si>
  <si>
    <t>42517</t>
  </si>
  <si>
    <t>ТРАНСИВЕР SFP+ 10GE-BX-1330-40</t>
  </si>
  <si>
    <t>Трансивер SFP+ WDM, дальность до 40км (16dB), 1330нм, одноволокрнный, разъем LC</t>
  </si>
  <si>
    <t>42518</t>
  </si>
  <si>
    <t>ТРАНСИВЕР SFP+ 10GE-BX-1270-60</t>
  </si>
  <si>
    <t>Трансивер SFP+ WDM, дальность до 60км (21dB), 1270нм, одноволокрнный, разъем LC</t>
  </si>
  <si>
    <t>42519</t>
  </si>
  <si>
    <t>ТРАНСИВЕР SFP+ 10GE-BX-1330-60</t>
  </si>
  <si>
    <t>Трансивер SFP+ WDM, дальность до 60км (21dB), 1330нм, одноволокрнный, разъем LC</t>
  </si>
  <si>
    <t>42520</t>
  </si>
  <si>
    <t>ТРАНСИВЕР X2-ER-40</t>
  </si>
  <si>
    <t>Трансивер X2 оптический, дальность до 40км (13.1dB), 1550нм, двухволоконный, разъем SC</t>
  </si>
  <si>
    <t>42521</t>
  </si>
  <si>
    <t>ТРАНСИВЕР X2-ZR-80</t>
  </si>
  <si>
    <t>Трансивер X2 оптический, дальность до 80км (23dB), 1550нм, двухволоконный, разъем SC</t>
  </si>
  <si>
    <t>42522</t>
  </si>
  <si>
    <t>ТРАНСИВЕР XFP-ER-40</t>
  </si>
  <si>
    <t>Трансивер XFP оптический, дальность до 40км (16dB), 1550нм, двухволоконный, разъем LC</t>
  </si>
  <si>
    <t>42523</t>
  </si>
  <si>
    <t>ТРАНСИВЕР  XFP-ZR-80</t>
  </si>
  <si>
    <t>Трансивер XFP оптический, дальность до 80км (23dB), 1550нм, двухволоконный, разъем LC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</si>
  <si>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</si>
  <si>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</si>
  <si>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</si>
  <si>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</si>
  <si>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</si>
  <si>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</si>
  <si>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</si>
  <si>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</si>
  <si>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</si>
  <si>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Приложение 1.1</t>
  </si>
  <si>
    <t>pi02</t>
  </si>
  <si>
    <t>Предельная сумма лота составляет:  24 808 362,04руб. с НДС.</t>
  </si>
  <si>
    <t xml:space="preserve"> Яппарова Р.Д. тел.: (347) 221-56-62;  8-901-817-39-50 эл.почта r.yapparova@bashtel.ru</t>
  </si>
  <si>
    <t>Контактное лицо по тех. Вопросам</t>
  </si>
  <si>
    <t>Тимофеев И.А. тел. 221-54-78 эл. почта: Timofeev@bashtel.ru</t>
  </si>
  <si>
    <t>Сертификат соответствия стандартам РФ , техническое описание поставляемого товара, инструкция на русском языке</t>
  </si>
  <si>
    <t>Авторизационное посьмо от Cisco Cystems</t>
  </si>
  <si>
    <t>Декларация соответствия</t>
  </si>
  <si>
    <t xml:space="preserve">Поставщик должен быть авторизованным партнером Cisco Systems               </t>
  </si>
  <si>
    <t xml:space="preserve">Поставщик должен быть авторизованным партнером Cisco Systems                             </t>
  </si>
  <si>
    <t>2 квартал - 30 мая 2014 г., 3 квартал - 8 сентября 2014 г., 4 квартал - 10 ноября 2014 г.</t>
  </si>
  <si>
    <t>Коммутатор Layer2 Layer3, 24 порта 1000Base-X (SFP), 2 порта 10G(SFP+), блок питания DC  + SMARTNET 8x5xNBD</t>
  </si>
  <si>
    <t>WS-X6704-10GE CEF720 4 port 10-Gigabit Ethernet Rev. 2.7 (Линейная карта 7606) SMARTNET 8x5xNBD</t>
  </si>
  <si>
    <t>Catalyst 6500 48-port GigE Mod: fabric-enabled (Req. SFPs) + SMARTNET 8x5xNBD</t>
  </si>
  <si>
    <t>СЕРТИФИКАТ ЭЛЕКТРОННЫЙ ТЕХНИЧЕСКОЙ ПОДДЕРЖКИ CISCO SYSTEMS SMARTNET 8X5XNBD 8-Port 10GE Low Queue</t>
  </si>
  <si>
    <t xml:space="preserve"> КОММУТАТОР CISCO Catalyst Chassis(блок питания DC)+Fan Tray+Sup720-10G; IP Base ONLY incl. VSS + SMARTNET 8x5xNBD</t>
  </si>
  <si>
    <t xml:space="preserve"> "Башинформсвязь" ЦТЭ                г. Уфа, ул. Каспийская, 14                 конт. Тел. 8-905-352-77-79  Иксанова Ф.С.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</si>
</sst>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4" fontId="0" fillId="0" borderId="5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49"/>
  <sheetViews>
    <sheetView tabSelected="1" view="pageBreakPreview" zoomScale="60" zoomScaleNormal="80" workbookViewId="0">
      <selection activeCell="M35" sqref="M35"/>
    </sheetView>
  </sheetViews>
  <sheetFormatPr defaultRowHeight="15"/>
  <cols>
    <col min="3" max="3" width="27.140625" customWidth="1"/>
    <col min="4" max="4" width="45.85546875" customWidth="1"/>
    <col min="10" max="10" width="15.7109375" customWidth="1"/>
    <col min="11" max="11" width="17.5703125" customWidth="1"/>
    <col min="12" max="12" width="18.42578125" customWidth="1"/>
    <col min="13" max="13" width="25.85546875" customWidth="1"/>
    <col min="14" max="14" width="1.28515625" customWidth="1"/>
  </cols>
  <sheetData>
    <row r="1" spans="1:2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5" t="s">
        <v>106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s="1" customForma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28">
      <c r="A4" s="1" t="s">
        <v>1</v>
      </c>
      <c r="B4" s="1" t="s">
        <v>2</v>
      </c>
      <c r="C4" s="17"/>
      <c r="D4" s="16"/>
      <c r="E4" s="1" t="s">
        <v>3</v>
      </c>
      <c r="F4" s="1"/>
      <c r="G4" s="1"/>
      <c r="H4" s="1"/>
      <c r="I4" s="1"/>
      <c r="J4" s="1"/>
      <c r="K4" s="1"/>
      <c r="L4" s="1"/>
      <c r="M4" s="15" t="s">
        <v>107</v>
      </c>
      <c r="N4" s="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>
      <c r="A5" s="42" t="s">
        <v>4</v>
      </c>
      <c r="B5" s="45" t="s">
        <v>5</v>
      </c>
      <c r="C5" s="42" t="s">
        <v>6</v>
      </c>
      <c r="D5" s="42" t="s">
        <v>7</v>
      </c>
      <c r="E5" s="42" t="s">
        <v>8</v>
      </c>
      <c r="F5" s="44"/>
      <c r="G5" s="44"/>
      <c r="H5" s="44"/>
      <c r="I5" s="44"/>
      <c r="J5" s="49" t="s">
        <v>9</v>
      </c>
      <c r="K5" s="47" t="s">
        <v>10</v>
      </c>
      <c r="L5" s="43" t="s">
        <v>11</v>
      </c>
      <c r="M5" s="42" t="s">
        <v>12</v>
      </c>
      <c r="N5" s="8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>
      <c r="A6" s="42"/>
      <c r="B6" s="46"/>
      <c r="C6" s="42"/>
      <c r="D6" s="42"/>
      <c r="E6" s="42"/>
      <c r="F6" s="6" t="s">
        <v>13</v>
      </c>
      <c r="G6" s="6" t="s">
        <v>14</v>
      </c>
      <c r="H6" s="6" t="s">
        <v>15</v>
      </c>
      <c r="I6" s="6" t="s">
        <v>16</v>
      </c>
      <c r="J6" s="50"/>
      <c r="K6" s="48"/>
      <c r="L6" s="43"/>
      <c r="M6" s="42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138.75" customHeight="1">
      <c r="A8" s="5">
        <v>1</v>
      </c>
      <c r="B8" s="5" t="s">
        <v>17</v>
      </c>
      <c r="C8" s="2" t="s">
        <v>18</v>
      </c>
      <c r="D8" s="2" t="s">
        <v>19</v>
      </c>
      <c r="E8" s="20" t="s">
        <v>20</v>
      </c>
      <c r="F8" s="21">
        <v>0</v>
      </c>
      <c r="G8" s="21">
        <v>0</v>
      </c>
      <c r="H8" s="21">
        <v>6</v>
      </c>
      <c r="I8" s="21">
        <v>6</v>
      </c>
      <c r="J8" s="18">
        <v>136000</v>
      </c>
      <c r="K8" s="18">
        <v>816000</v>
      </c>
      <c r="L8" s="18">
        <v>962880</v>
      </c>
      <c r="M8" s="38" t="s">
        <v>123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255">
      <c r="A9" s="5">
        <v>2</v>
      </c>
      <c r="B9" s="5" t="s">
        <v>21</v>
      </c>
      <c r="C9" s="2" t="s">
        <v>22</v>
      </c>
      <c r="D9" s="2" t="s">
        <v>23</v>
      </c>
      <c r="E9" s="20" t="s">
        <v>20</v>
      </c>
      <c r="F9" s="21">
        <v>0</v>
      </c>
      <c r="G9" s="21">
        <v>0</v>
      </c>
      <c r="H9" s="21">
        <v>12</v>
      </c>
      <c r="I9" s="21">
        <v>12</v>
      </c>
      <c r="J9" s="18">
        <v>64460</v>
      </c>
      <c r="K9" s="18">
        <v>773520</v>
      </c>
      <c r="L9" s="18">
        <v>912753.6</v>
      </c>
      <c r="M9" s="39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43.5" customHeight="1">
      <c r="A10" s="5">
        <v>3</v>
      </c>
      <c r="B10" s="5" t="s">
        <v>24</v>
      </c>
      <c r="C10" s="2" t="s">
        <v>25</v>
      </c>
      <c r="D10" s="2" t="s">
        <v>26</v>
      </c>
      <c r="E10" s="20" t="s">
        <v>20</v>
      </c>
      <c r="F10" s="21">
        <v>50</v>
      </c>
      <c r="G10" s="21">
        <v>70</v>
      </c>
      <c r="H10" s="21">
        <v>86</v>
      </c>
      <c r="I10" s="21">
        <v>206</v>
      </c>
      <c r="J10" s="18">
        <v>1132.04</v>
      </c>
      <c r="K10" s="18">
        <v>233200.24</v>
      </c>
      <c r="L10" s="18">
        <v>275176.28319999995</v>
      </c>
      <c r="M10" s="39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0">
      <c r="A11" s="5">
        <v>4</v>
      </c>
      <c r="B11" s="5" t="s">
        <v>27</v>
      </c>
      <c r="C11" s="2" t="s">
        <v>28</v>
      </c>
      <c r="D11" s="2" t="s">
        <v>29</v>
      </c>
      <c r="E11" s="20" t="s">
        <v>20</v>
      </c>
      <c r="F11" s="21">
        <v>3</v>
      </c>
      <c r="G11" s="21">
        <v>5</v>
      </c>
      <c r="H11" s="21">
        <v>0</v>
      </c>
      <c r="I11" s="21">
        <v>8</v>
      </c>
      <c r="J11" s="18">
        <v>109000</v>
      </c>
      <c r="K11" s="18">
        <v>872000</v>
      </c>
      <c r="L11" s="18">
        <v>1028960</v>
      </c>
      <c r="M11" s="39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45">
      <c r="A12" s="5">
        <v>5</v>
      </c>
      <c r="B12" s="5" t="s">
        <v>30</v>
      </c>
      <c r="C12" s="2" t="s">
        <v>31</v>
      </c>
      <c r="D12" s="2" t="s">
        <v>118</v>
      </c>
      <c r="E12" s="20" t="s">
        <v>20</v>
      </c>
      <c r="F12" s="21">
        <v>5</v>
      </c>
      <c r="G12" s="21">
        <v>4</v>
      </c>
      <c r="H12" s="21">
        <v>0</v>
      </c>
      <c r="I12" s="21">
        <v>9</v>
      </c>
      <c r="J12" s="18">
        <v>261681</v>
      </c>
      <c r="K12" s="18">
        <v>2355129</v>
      </c>
      <c r="L12" s="18">
        <v>2779052.2199999997</v>
      </c>
      <c r="M12" s="39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45">
      <c r="A13" s="5">
        <v>6</v>
      </c>
      <c r="B13" s="5" t="s">
        <v>32</v>
      </c>
      <c r="C13" s="2" t="s">
        <v>33</v>
      </c>
      <c r="D13" s="2" t="s">
        <v>119</v>
      </c>
      <c r="E13" s="20" t="s">
        <v>20</v>
      </c>
      <c r="F13" s="21">
        <v>0</v>
      </c>
      <c r="G13" s="21">
        <v>7</v>
      </c>
      <c r="H13" s="21">
        <v>0</v>
      </c>
      <c r="I13" s="21">
        <v>7</v>
      </c>
      <c r="J13" s="18">
        <v>494011.89</v>
      </c>
      <c r="K13" s="18">
        <v>3458083.2300000004</v>
      </c>
      <c r="L13" s="18">
        <v>4080538.2114000004</v>
      </c>
      <c r="M13" s="39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30">
      <c r="A14" s="5">
        <v>7</v>
      </c>
      <c r="B14" s="5" t="s">
        <v>34</v>
      </c>
      <c r="C14" s="2" t="s">
        <v>35</v>
      </c>
      <c r="D14" s="2" t="s">
        <v>120</v>
      </c>
      <c r="E14" s="20" t="s">
        <v>20</v>
      </c>
      <c r="F14" s="21">
        <v>0</v>
      </c>
      <c r="G14" s="21">
        <v>1</v>
      </c>
      <c r="H14" s="21">
        <v>0</v>
      </c>
      <c r="I14" s="21">
        <v>1</v>
      </c>
      <c r="J14" s="18">
        <v>665000</v>
      </c>
      <c r="K14" s="18">
        <v>665000</v>
      </c>
      <c r="L14" s="18">
        <v>784700</v>
      </c>
      <c r="M14" s="39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30">
      <c r="A15" s="5">
        <v>8</v>
      </c>
      <c r="B15" s="5" t="s">
        <v>36</v>
      </c>
      <c r="C15" s="2" t="s">
        <v>37</v>
      </c>
      <c r="D15" s="2" t="s">
        <v>38</v>
      </c>
      <c r="E15" s="20" t="s">
        <v>20</v>
      </c>
      <c r="F15" s="21">
        <v>2</v>
      </c>
      <c r="G15" s="21">
        <v>0</v>
      </c>
      <c r="H15" s="21">
        <v>0</v>
      </c>
      <c r="I15" s="21">
        <v>2</v>
      </c>
      <c r="J15" s="18">
        <v>2006779.66</v>
      </c>
      <c r="K15" s="18">
        <v>4013559.32</v>
      </c>
      <c r="L15" s="18">
        <v>4735999.9975999994</v>
      </c>
      <c r="M15" s="39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30">
      <c r="A16" s="5">
        <v>9</v>
      </c>
      <c r="B16" s="5" t="s">
        <v>39</v>
      </c>
      <c r="C16" s="2" t="s">
        <v>40</v>
      </c>
      <c r="D16" s="2" t="s">
        <v>41</v>
      </c>
      <c r="E16" s="20" t="s">
        <v>20</v>
      </c>
      <c r="F16" s="21">
        <v>2</v>
      </c>
      <c r="G16" s="21">
        <v>0</v>
      </c>
      <c r="H16" s="21">
        <v>0</v>
      </c>
      <c r="I16" s="21">
        <v>2</v>
      </c>
      <c r="J16" s="18">
        <v>132000</v>
      </c>
      <c r="K16" s="18">
        <v>264000</v>
      </c>
      <c r="L16" s="18">
        <v>311520</v>
      </c>
      <c r="M16" s="39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30" customHeight="1">
      <c r="A17" s="5">
        <v>10</v>
      </c>
      <c r="B17" s="5" t="s">
        <v>42</v>
      </c>
      <c r="C17" s="2" t="s">
        <v>43</v>
      </c>
      <c r="D17" s="2" t="s">
        <v>44</v>
      </c>
      <c r="E17" s="20" t="s">
        <v>20</v>
      </c>
      <c r="F17" s="21">
        <v>5</v>
      </c>
      <c r="G17" s="21">
        <v>4</v>
      </c>
      <c r="H17" s="21">
        <v>0</v>
      </c>
      <c r="I17" s="21">
        <v>9</v>
      </c>
      <c r="J17" s="18">
        <v>71281</v>
      </c>
      <c r="K17" s="18">
        <v>641529</v>
      </c>
      <c r="L17" s="18">
        <v>757004.22</v>
      </c>
      <c r="M17" s="40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30">
      <c r="A18" s="5">
        <v>11</v>
      </c>
      <c r="B18" s="5" t="s">
        <v>45</v>
      </c>
      <c r="C18" s="2" t="s">
        <v>46</v>
      </c>
      <c r="D18" s="2" t="s">
        <v>47</v>
      </c>
      <c r="E18" s="20" t="s">
        <v>20</v>
      </c>
      <c r="F18" s="21">
        <v>5</v>
      </c>
      <c r="G18" s="21">
        <v>4</v>
      </c>
      <c r="H18" s="21">
        <v>0</v>
      </c>
      <c r="I18" s="21">
        <v>9</v>
      </c>
      <c r="J18" s="18">
        <v>95081</v>
      </c>
      <c r="K18" s="18">
        <v>855729</v>
      </c>
      <c r="L18" s="18">
        <v>1009760.22</v>
      </c>
      <c r="M18" s="38" t="s">
        <v>123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75">
      <c r="A19" s="5">
        <v>12</v>
      </c>
      <c r="B19" s="5" t="s">
        <v>48</v>
      </c>
      <c r="C19" s="2" t="s">
        <v>49</v>
      </c>
      <c r="D19" s="2" t="s">
        <v>121</v>
      </c>
      <c r="E19" s="20" t="s">
        <v>20</v>
      </c>
      <c r="F19" s="21">
        <v>0</v>
      </c>
      <c r="G19" s="21">
        <v>2</v>
      </c>
      <c r="H19" s="21">
        <v>0</v>
      </c>
      <c r="I19" s="21">
        <v>2</v>
      </c>
      <c r="J19" s="18">
        <v>117694.92</v>
      </c>
      <c r="K19" s="18">
        <v>235389.84</v>
      </c>
      <c r="L19" s="18">
        <v>277760.01120000001</v>
      </c>
      <c r="M19" s="39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30">
      <c r="A20" s="5">
        <v>13</v>
      </c>
      <c r="B20" s="5" t="s">
        <v>50</v>
      </c>
      <c r="C20" s="2" t="s">
        <v>51</v>
      </c>
      <c r="D20" s="2" t="s">
        <v>52</v>
      </c>
      <c r="E20" s="20" t="s">
        <v>20</v>
      </c>
      <c r="F20" s="21">
        <v>13</v>
      </c>
      <c r="G20" s="21">
        <v>13</v>
      </c>
      <c r="H20" s="21">
        <v>0</v>
      </c>
      <c r="I20" s="21">
        <v>26</v>
      </c>
      <c r="J20" s="18">
        <v>7200</v>
      </c>
      <c r="K20" s="18">
        <v>187200</v>
      </c>
      <c r="L20" s="18">
        <v>220896</v>
      </c>
      <c r="M20" s="39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30">
      <c r="A21" s="5">
        <v>14</v>
      </c>
      <c r="B21" s="5" t="s">
        <v>53</v>
      </c>
      <c r="C21" s="2" t="s">
        <v>54</v>
      </c>
      <c r="D21" s="2" t="s">
        <v>55</v>
      </c>
      <c r="E21" s="20" t="s">
        <v>20</v>
      </c>
      <c r="F21" s="21">
        <v>13</v>
      </c>
      <c r="G21" s="21">
        <v>13</v>
      </c>
      <c r="H21" s="21">
        <v>0</v>
      </c>
      <c r="I21" s="21">
        <v>26</v>
      </c>
      <c r="J21" s="18">
        <v>7200</v>
      </c>
      <c r="K21" s="18">
        <v>187200</v>
      </c>
      <c r="L21" s="18">
        <v>220896</v>
      </c>
      <c r="M21" s="39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45">
      <c r="A22" s="5">
        <v>15</v>
      </c>
      <c r="B22" s="5" t="s">
        <v>56</v>
      </c>
      <c r="C22" s="2" t="s">
        <v>57</v>
      </c>
      <c r="D22" s="2" t="s">
        <v>122</v>
      </c>
      <c r="E22" s="20" t="s">
        <v>20</v>
      </c>
      <c r="F22" s="21">
        <v>0</v>
      </c>
      <c r="G22" s="21">
        <v>3</v>
      </c>
      <c r="H22" s="21">
        <v>0</v>
      </c>
      <c r="I22" s="21">
        <v>3</v>
      </c>
      <c r="J22" s="18">
        <v>1089432</v>
      </c>
      <c r="K22" s="18">
        <f>J22*I22</f>
        <v>3268296</v>
      </c>
      <c r="L22" s="18">
        <f>K22*1.18</f>
        <v>3856589.28</v>
      </c>
      <c r="M22" s="3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45">
      <c r="A23" s="5">
        <v>16</v>
      </c>
      <c r="B23" s="5" t="s">
        <v>58</v>
      </c>
      <c r="C23" s="2" t="s">
        <v>59</v>
      </c>
      <c r="D23" s="2" t="s">
        <v>60</v>
      </c>
      <c r="E23" s="20" t="s">
        <v>20</v>
      </c>
      <c r="F23" s="21">
        <v>10</v>
      </c>
      <c r="G23" s="21">
        <v>5</v>
      </c>
      <c r="H23" s="21">
        <v>3</v>
      </c>
      <c r="I23" s="21">
        <v>18</v>
      </c>
      <c r="J23" s="18">
        <v>76700</v>
      </c>
      <c r="K23" s="18">
        <v>1380600</v>
      </c>
      <c r="L23" s="18">
        <v>1629108</v>
      </c>
      <c r="M23" s="39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45">
      <c r="A24" s="5">
        <v>17</v>
      </c>
      <c r="B24" s="5" t="s">
        <v>61</v>
      </c>
      <c r="C24" s="2" t="s">
        <v>62</v>
      </c>
      <c r="D24" s="2" t="s">
        <v>63</v>
      </c>
      <c r="E24" s="20" t="s">
        <v>20</v>
      </c>
      <c r="F24" s="21">
        <v>48</v>
      </c>
      <c r="G24" s="21">
        <v>0</v>
      </c>
      <c r="H24" s="21">
        <v>0</v>
      </c>
      <c r="I24" s="21">
        <v>48</v>
      </c>
      <c r="J24" s="18">
        <v>800</v>
      </c>
      <c r="K24" s="18">
        <v>38400</v>
      </c>
      <c r="L24" s="18">
        <v>45312</v>
      </c>
      <c r="M24" s="39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45">
      <c r="A25" s="5">
        <v>18</v>
      </c>
      <c r="B25" s="5" t="s">
        <v>64</v>
      </c>
      <c r="C25" s="2" t="s">
        <v>65</v>
      </c>
      <c r="D25" s="2" t="s">
        <v>66</v>
      </c>
      <c r="E25" s="20" t="s">
        <v>20</v>
      </c>
      <c r="F25" s="21">
        <v>48</v>
      </c>
      <c r="G25" s="21">
        <v>0</v>
      </c>
      <c r="H25" s="21">
        <v>0</v>
      </c>
      <c r="I25" s="21">
        <v>48</v>
      </c>
      <c r="J25" s="18">
        <v>800</v>
      </c>
      <c r="K25" s="18">
        <v>38400</v>
      </c>
      <c r="L25" s="18">
        <v>45312</v>
      </c>
      <c r="M25" s="39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30">
      <c r="A26" s="5">
        <v>19</v>
      </c>
      <c r="B26" s="5" t="s">
        <v>67</v>
      </c>
      <c r="C26" s="2" t="s">
        <v>68</v>
      </c>
      <c r="D26" s="2" t="s">
        <v>69</v>
      </c>
      <c r="E26" s="20" t="s">
        <v>20</v>
      </c>
      <c r="F26" s="21">
        <v>10</v>
      </c>
      <c r="G26" s="21">
        <v>11</v>
      </c>
      <c r="H26" s="21">
        <v>0</v>
      </c>
      <c r="I26" s="21">
        <v>21</v>
      </c>
      <c r="J26" s="18">
        <v>6000</v>
      </c>
      <c r="K26" s="18">
        <v>126000</v>
      </c>
      <c r="L26" s="18">
        <v>148680</v>
      </c>
      <c r="M26" s="39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30">
      <c r="A27" s="5">
        <v>20</v>
      </c>
      <c r="B27" s="5" t="s">
        <v>70</v>
      </c>
      <c r="C27" s="2" t="s">
        <v>71</v>
      </c>
      <c r="D27" s="2" t="s">
        <v>72</v>
      </c>
      <c r="E27" s="20" t="s">
        <v>20</v>
      </c>
      <c r="F27" s="21">
        <v>5</v>
      </c>
      <c r="G27" s="21">
        <v>5</v>
      </c>
      <c r="H27" s="21">
        <v>0</v>
      </c>
      <c r="I27" s="21">
        <v>10</v>
      </c>
      <c r="J27" s="18">
        <v>5900</v>
      </c>
      <c r="K27" s="18">
        <v>59000</v>
      </c>
      <c r="L27" s="18">
        <v>69620</v>
      </c>
      <c r="M27" s="39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30">
      <c r="A28" s="5">
        <v>21</v>
      </c>
      <c r="B28" s="5" t="s">
        <v>73</v>
      </c>
      <c r="C28" s="2" t="s">
        <v>74</v>
      </c>
      <c r="D28" s="2" t="s">
        <v>75</v>
      </c>
      <c r="E28" s="20" t="s">
        <v>20</v>
      </c>
      <c r="F28" s="21">
        <v>1</v>
      </c>
      <c r="G28" s="21">
        <v>0</v>
      </c>
      <c r="H28" s="21">
        <v>0</v>
      </c>
      <c r="I28" s="21">
        <v>1</v>
      </c>
      <c r="J28" s="18">
        <v>10900</v>
      </c>
      <c r="K28" s="18">
        <v>10900</v>
      </c>
      <c r="L28" s="18">
        <v>12862</v>
      </c>
      <c r="M28" s="39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30">
      <c r="A29" s="5">
        <v>22</v>
      </c>
      <c r="B29" s="5" t="s">
        <v>76</v>
      </c>
      <c r="C29" s="2" t="s">
        <v>77</v>
      </c>
      <c r="D29" s="2" t="s">
        <v>78</v>
      </c>
      <c r="E29" s="20" t="s">
        <v>20</v>
      </c>
      <c r="F29" s="21">
        <v>1</v>
      </c>
      <c r="G29" s="21">
        <v>0</v>
      </c>
      <c r="H29" s="21">
        <v>0</v>
      </c>
      <c r="I29" s="21">
        <v>1</v>
      </c>
      <c r="J29" s="18">
        <v>10900</v>
      </c>
      <c r="K29" s="18">
        <v>10900</v>
      </c>
      <c r="L29" s="18">
        <v>12862</v>
      </c>
      <c r="M29" s="39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0">
      <c r="A30" s="5">
        <v>23</v>
      </c>
      <c r="B30" s="5" t="s">
        <v>79</v>
      </c>
      <c r="C30" s="2" t="s">
        <v>80</v>
      </c>
      <c r="D30" s="2" t="s">
        <v>81</v>
      </c>
      <c r="E30" s="20" t="s">
        <v>20</v>
      </c>
      <c r="F30" s="21">
        <v>3</v>
      </c>
      <c r="G30" s="21">
        <v>2</v>
      </c>
      <c r="H30" s="21">
        <v>0</v>
      </c>
      <c r="I30" s="21">
        <v>5</v>
      </c>
      <c r="J30" s="18">
        <v>26200</v>
      </c>
      <c r="K30" s="18">
        <v>131000</v>
      </c>
      <c r="L30" s="18">
        <v>154580</v>
      </c>
      <c r="M30" s="39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30">
      <c r="A31" s="5">
        <v>24</v>
      </c>
      <c r="B31" s="5" t="s">
        <v>82</v>
      </c>
      <c r="C31" s="2" t="s">
        <v>83</v>
      </c>
      <c r="D31" s="2" t="s">
        <v>84</v>
      </c>
      <c r="E31" s="20" t="s">
        <v>20</v>
      </c>
      <c r="F31" s="21">
        <v>3</v>
      </c>
      <c r="G31" s="21">
        <v>2</v>
      </c>
      <c r="H31" s="21">
        <v>0</v>
      </c>
      <c r="I31" s="21">
        <v>5</v>
      </c>
      <c r="J31" s="18">
        <v>26200</v>
      </c>
      <c r="K31" s="18">
        <v>131000</v>
      </c>
      <c r="L31" s="18">
        <v>154580</v>
      </c>
      <c r="M31" s="39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30">
      <c r="A32" s="5">
        <v>25</v>
      </c>
      <c r="B32" s="5" t="s">
        <v>85</v>
      </c>
      <c r="C32" s="2" t="s">
        <v>86</v>
      </c>
      <c r="D32" s="2" t="s">
        <v>87</v>
      </c>
      <c r="E32" s="20" t="s">
        <v>20</v>
      </c>
      <c r="F32" s="21">
        <v>0</v>
      </c>
      <c r="G32" s="21">
        <v>2</v>
      </c>
      <c r="H32" s="21">
        <v>0</v>
      </c>
      <c r="I32" s="21">
        <v>2</v>
      </c>
      <c r="J32" s="18">
        <v>30000</v>
      </c>
      <c r="K32" s="18">
        <v>60000</v>
      </c>
      <c r="L32" s="18">
        <v>70800</v>
      </c>
      <c r="M32" s="39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30">
      <c r="A33" s="5">
        <v>26</v>
      </c>
      <c r="B33" s="5" t="s">
        <v>88</v>
      </c>
      <c r="C33" s="2" t="s">
        <v>89</v>
      </c>
      <c r="D33" s="2" t="s">
        <v>90</v>
      </c>
      <c r="E33" s="20" t="s">
        <v>20</v>
      </c>
      <c r="F33" s="21">
        <v>0</v>
      </c>
      <c r="G33" s="21">
        <v>1</v>
      </c>
      <c r="H33" s="21">
        <v>0</v>
      </c>
      <c r="I33" s="21">
        <v>1</v>
      </c>
      <c r="J33" s="18">
        <v>49000</v>
      </c>
      <c r="K33" s="18">
        <v>49000</v>
      </c>
      <c r="L33" s="18">
        <v>57820</v>
      </c>
      <c r="M33" s="39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30">
      <c r="A34" s="5">
        <v>27</v>
      </c>
      <c r="B34" s="5" t="s">
        <v>91</v>
      </c>
      <c r="C34" s="2" t="s">
        <v>92</v>
      </c>
      <c r="D34" s="2" t="s">
        <v>93</v>
      </c>
      <c r="E34" s="20" t="s">
        <v>20</v>
      </c>
      <c r="F34" s="21">
        <v>0</v>
      </c>
      <c r="G34" s="21">
        <v>2</v>
      </c>
      <c r="H34" s="21">
        <v>0</v>
      </c>
      <c r="I34" s="21">
        <v>2</v>
      </c>
      <c r="J34" s="18">
        <v>17000</v>
      </c>
      <c r="K34" s="18">
        <v>34000</v>
      </c>
      <c r="L34" s="18">
        <v>40120</v>
      </c>
      <c r="M34" s="4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60">
      <c r="A35" s="5">
        <v>28</v>
      </c>
      <c r="B35" s="5" t="s">
        <v>94</v>
      </c>
      <c r="C35" s="2" t="s">
        <v>95</v>
      </c>
      <c r="D35" s="2" t="s">
        <v>96</v>
      </c>
      <c r="E35" s="20" t="s">
        <v>20</v>
      </c>
      <c r="F35" s="21">
        <v>0</v>
      </c>
      <c r="G35" s="21">
        <v>3</v>
      </c>
      <c r="H35" s="21">
        <v>0</v>
      </c>
      <c r="I35" s="21">
        <v>3</v>
      </c>
      <c r="J35" s="18">
        <v>43000</v>
      </c>
      <c r="K35" s="18">
        <v>129000</v>
      </c>
      <c r="L35" s="18">
        <v>152220</v>
      </c>
      <c r="M35" s="28" t="s">
        <v>123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>
      <c r="A36" s="12"/>
      <c r="B36" s="14"/>
      <c r="C36" s="13"/>
      <c r="D36" s="13"/>
      <c r="E36" s="22"/>
      <c r="F36" s="22"/>
      <c r="G36" s="22"/>
      <c r="H36" s="22"/>
      <c r="I36" s="22"/>
      <c r="J36" s="23"/>
      <c r="K36" s="19">
        <f>SUM(K8:K35)</f>
        <v>21024035.630000003</v>
      </c>
      <c r="L36" s="19">
        <f>SUM(L8:L35)</f>
        <v>24808362.043400001</v>
      </c>
      <c r="M36" s="29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>
      <c r="A37" s="11"/>
      <c r="B37" s="11"/>
      <c r="C37" s="3"/>
      <c r="D37" s="3"/>
      <c r="E37" s="11"/>
      <c r="F37" s="11"/>
      <c r="G37" s="11"/>
      <c r="H37" s="11"/>
      <c r="I37" s="11"/>
      <c r="J37" s="11"/>
      <c r="K37" s="11" t="s">
        <v>97</v>
      </c>
      <c r="L37" s="26">
        <f>L36-K36</f>
        <v>3784326.4133999981</v>
      </c>
      <c r="M37" s="2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>
      <c r="A38" s="34" t="s">
        <v>108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>
      <c r="A39" s="34" t="s">
        <v>98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>
      <c r="A40" s="25" t="s">
        <v>99</v>
      </c>
      <c r="B40" s="25"/>
      <c r="C40" s="25"/>
      <c r="D40" s="31" t="s">
        <v>117</v>
      </c>
      <c r="E40" s="32"/>
      <c r="F40" s="32"/>
      <c r="G40" s="32"/>
      <c r="H40" s="32"/>
      <c r="I40" s="32"/>
      <c r="J40" s="32"/>
      <c r="K40" s="32"/>
      <c r="L40" s="32"/>
      <c r="M40" s="33"/>
      <c r="N40" s="1"/>
    </row>
    <row r="41" spans="1:28" ht="33.75" customHeight="1">
      <c r="A41" s="25" t="s">
        <v>100</v>
      </c>
      <c r="B41" s="25"/>
      <c r="C41" s="25"/>
      <c r="D41" s="35" t="s">
        <v>101</v>
      </c>
      <c r="E41" s="36"/>
      <c r="F41" s="36"/>
      <c r="G41" s="36"/>
      <c r="H41" s="36"/>
      <c r="I41" s="36"/>
      <c r="J41" s="36"/>
      <c r="K41" s="36"/>
      <c r="L41" s="36"/>
      <c r="M41" s="37"/>
      <c r="N41" s="1"/>
    </row>
    <row r="42" spans="1:28" s="1" customFormat="1">
      <c r="A42" s="30" t="s">
        <v>102</v>
      </c>
      <c r="B42" s="30"/>
      <c r="C42" s="30"/>
      <c r="D42" s="31" t="s">
        <v>114</v>
      </c>
      <c r="E42" s="32"/>
      <c r="F42" s="32"/>
      <c r="G42" s="32"/>
      <c r="H42" s="32"/>
      <c r="I42" s="32"/>
      <c r="J42" s="32"/>
      <c r="K42" s="32"/>
      <c r="L42" s="32"/>
      <c r="M42" s="33"/>
    </row>
    <row r="43" spans="1:28" s="1" customFormat="1">
      <c r="A43" s="30"/>
      <c r="B43" s="30"/>
      <c r="C43" s="30"/>
      <c r="D43" s="31" t="s">
        <v>112</v>
      </c>
      <c r="E43" s="32"/>
      <c r="F43" s="32"/>
      <c r="G43" s="32"/>
      <c r="H43" s="32"/>
      <c r="I43" s="32"/>
      <c r="J43" s="32"/>
      <c r="K43" s="32"/>
      <c r="L43" s="32"/>
      <c r="M43" s="33"/>
    </row>
    <row r="44" spans="1:28" s="1" customFormat="1">
      <c r="A44" s="30"/>
      <c r="B44" s="30"/>
      <c r="C44" s="30"/>
      <c r="D44" s="31" t="s">
        <v>116</v>
      </c>
      <c r="E44" s="32"/>
      <c r="F44" s="32"/>
      <c r="G44" s="32"/>
      <c r="H44" s="32"/>
      <c r="I44" s="32"/>
      <c r="J44" s="32"/>
      <c r="K44" s="32"/>
      <c r="L44" s="32"/>
      <c r="M44" s="33"/>
    </row>
    <row r="45" spans="1:28" s="1" customFormat="1">
      <c r="A45" s="30"/>
      <c r="B45" s="30"/>
      <c r="C45" s="30"/>
      <c r="D45" s="31" t="s">
        <v>113</v>
      </c>
      <c r="E45" s="32"/>
      <c r="F45" s="32"/>
      <c r="G45" s="32"/>
      <c r="H45" s="32"/>
      <c r="I45" s="32"/>
      <c r="J45" s="32"/>
      <c r="K45" s="32"/>
      <c r="L45" s="32"/>
      <c r="M45" s="33"/>
    </row>
    <row r="46" spans="1:28" s="1" customFormat="1">
      <c r="A46" s="30"/>
      <c r="B46" s="30"/>
      <c r="C46" s="30"/>
      <c r="D46" s="31" t="s">
        <v>115</v>
      </c>
      <c r="E46" s="32"/>
      <c r="F46" s="32"/>
      <c r="G46" s="32"/>
      <c r="H46" s="32"/>
      <c r="I46" s="32"/>
      <c r="J46" s="32"/>
      <c r="K46" s="32"/>
      <c r="L46" s="32"/>
      <c r="M46" s="33"/>
    </row>
    <row r="47" spans="1:28">
      <c r="A47" s="25" t="s">
        <v>103</v>
      </c>
      <c r="B47" s="25"/>
      <c r="C47" s="25"/>
      <c r="D47" s="31" t="s">
        <v>104</v>
      </c>
      <c r="E47" s="32"/>
      <c r="F47" s="32"/>
      <c r="G47" s="32"/>
      <c r="H47" s="32"/>
      <c r="I47" s="32"/>
      <c r="J47" s="32"/>
      <c r="K47" s="32"/>
      <c r="L47" s="32"/>
      <c r="M47" s="33"/>
    </row>
    <row r="48" spans="1:28">
      <c r="A48" s="30" t="s">
        <v>105</v>
      </c>
      <c r="B48" s="30"/>
      <c r="C48" s="30"/>
      <c r="D48" s="31" t="s">
        <v>109</v>
      </c>
      <c r="E48" s="32"/>
      <c r="F48" s="32"/>
      <c r="G48" s="32"/>
      <c r="H48" s="32"/>
      <c r="I48" s="32"/>
      <c r="J48" s="32"/>
      <c r="K48" s="32"/>
      <c r="L48" s="32"/>
      <c r="M48" s="33"/>
    </row>
    <row r="49" spans="1:13">
      <c r="A49" s="30" t="s">
        <v>110</v>
      </c>
      <c r="B49" s="30"/>
      <c r="C49" s="30"/>
      <c r="D49" s="31" t="s">
        <v>111</v>
      </c>
      <c r="E49" s="32"/>
      <c r="F49" s="32"/>
      <c r="G49" s="32"/>
      <c r="H49" s="32"/>
      <c r="I49" s="32"/>
      <c r="J49" s="32"/>
      <c r="K49" s="32"/>
      <c r="L49" s="32"/>
      <c r="M49" s="33"/>
    </row>
  </sheetData>
  <mergeCells count="28">
    <mergeCell ref="M8:M17"/>
    <mergeCell ref="M18:M34"/>
    <mergeCell ref="A2:M2"/>
    <mergeCell ref="A5:A6"/>
    <mergeCell ref="C5:C6"/>
    <mergeCell ref="L5:L6"/>
    <mergeCell ref="M5:M6"/>
    <mergeCell ref="D5:D6"/>
    <mergeCell ref="E5:E6"/>
    <mergeCell ref="F5:I5"/>
    <mergeCell ref="B5:B6"/>
    <mergeCell ref="K5:K6"/>
    <mergeCell ref="J5:J6"/>
    <mergeCell ref="A38:M38"/>
    <mergeCell ref="A39:M39"/>
    <mergeCell ref="D40:M40"/>
    <mergeCell ref="D42:M42"/>
    <mergeCell ref="D41:M41"/>
    <mergeCell ref="A48:C48"/>
    <mergeCell ref="A49:C49"/>
    <mergeCell ref="A42:C46"/>
    <mergeCell ref="D48:M48"/>
    <mergeCell ref="D49:M49"/>
    <mergeCell ref="D47:M47"/>
    <mergeCell ref="D46:M46"/>
    <mergeCell ref="D43:M43"/>
    <mergeCell ref="D44:M44"/>
    <mergeCell ref="D45:M45"/>
  </mergeCells>
  <pageMargins left="0.7" right="0.7" top="0.75" bottom="0.75" header="0.3" footer="0.3"/>
  <pageSetup paperSize="9" scale="61" fitToHeight="0" orientation="landscape" r:id="rId1"/>
  <rowBreaks count="1" manualBreakCount="1">
    <brk id="3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2014-03-24T04:04:27Z</cp:lastPrinted>
  <dcterms:created xsi:type="dcterms:W3CDTF">2014-03-24T03:02:29Z</dcterms:created>
  <dcterms:modified xsi:type="dcterms:W3CDTF">2014-03-26T05:00:45Z</dcterms:modified>
</cp:coreProperties>
</file>